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687F505A-A43D-CA44-9156-B4E23DE93E8C}" xr6:coauthVersionLast="47" xr6:coauthVersionMax="47" xr10:uidLastSave="{00000000-0000-0000-0000-000000000000}"/>
  <bookViews>
    <workbookView xWindow="4040" yWindow="500" windowWidth="17000" windowHeight="12420" xr2:uid="{15CB0587-B569-964D-83AB-1686D8764B45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Sheet1!$D$3:$F$12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  <c r="A1" i="2"/>
  <c r="B4" i="1"/>
</calcChain>
</file>

<file path=xl/sharedStrings.xml><?xml version="1.0" encoding="utf-8"?>
<sst xmlns="http://schemas.openxmlformats.org/spreadsheetml/2006/main" count="38" uniqueCount="19">
  <si>
    <t>経費精算管理表</t>
    <rPh sb="0" eb="7">
      <t>ケイヒ</t>
    </rPh>
    <phoneticPr fontId="1"/>
  </si>
  <si>
    <t>月</t>
    <rPh sb="0" eb="1">
      <t>ツキ</t>
    </rPh>
    <phoneticPr fontId="1"/>
  </si>
  <si>
    <t>精算済み件数</t>
    <rPh sb="0" eb="2">
      <t>セイサn</t>
    </rPh>
    <rPh sb="2" eb="3">
      <t>ズミ</t>
    </rPh>
    <rPh sb="4" eb="6">
      <t>ケンスウ</t>
    </rPh>
    <phoneticPr fontId="1"/>
  </si>
  <si>
    <t>日付</t>
    <rPh sb="0" eb="2">
      <t>ヒヅケ</t>
    </rPh>
    <phoneticPr fontId="1"/>
  </si>
  <si>
    <t>氏名</t>
    <rPh sb="0" eb="2">
      <t>シメイ</t>
    </rPh>
    <phoneticPr fontId="1"/>
  </si>
  <si>
    <t>精算状況</t>
    <rPh sb="0" eb="2">
      <t>セイサn</t>
    </rPh>
    <rPh sb="2" eb="4">
      <t>ジョウキョウ</t>
    </rPh>
    <phoneticPr fontId="1"/>
  </si>
  <si>
    <t>田中 恵子</t>
    <phoneticPr fontId="1"/>
  </si>
  <si>
    <t>済</t>
    <rPh sb="0" eb="1">
      <t xml:space="preserve">スミ </t>
    </rPh>
    <phoneticPr fontId="1"/>
  </si>
  <si>
    <t>伊藤 孝</t>
    <phoneticPr fontId="1"/>
  </si>
  <si>
    <t>渡辺 美智子</t>
    <phoneticPr fontId="1"/>
  </si>
  <si>
    <t>松本 和子</t>
    <phoneticPr fontId="1"/>
  </si>
  <si>
    <t>未</t>
    <rPh sb="0" eb="1">
      <t>イマ</t>
    </rPh>
    <phoneticPr fontId="1"/>
  </si>
  <si>
    <t>石井 清一</t>
    <phoneticPr fontId="1"/>
  </si>
  <si>
    <t>担当者</t>
    <rPh sb="0" eb="3">
      <t>タントウシャ</t>
    </rPh>
    <phoneticPr fontId="1"/>
  </si>
  <si>
    <t>売上額</t>
    <rPh sb="0" eb="3">
      <t>ウリアゲガク</t>
    </rPh>
    <phoneticPr fontId="1"/>
  </si>
  <si>
    <t>田中</t>
    <rPh sb="0" eb="2">
      <t>タナカ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</si>
  <si>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</si>
  <si>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</si>
  <si>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伊東</t>
    <rPh sb="0" eb="2">
      <t>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</si>
</sst>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1" applyAlignment="1">
      <alignment vertical="center" wrapText="1"/>
    </xf>
    <xf numFmtId="0" fontId="5" fillId="0" borderId="0" xfId="1">
      <alignment vertical="center"/>
    </xf>
    <xf numFmtId="0" fontId="2" fillId="2" borderId="1" xfId="1" applyFont="1" applyFill="1" applyBorder="1" applyAlignment="1">
      <alignment horizontal="center" vertical="center"/>
    </xf>
    <xf numFmtId="0" fontId="5" fillId="0" borderId="1" xfId="1" applyBorder="1">
      <alignment vertical="center"/>
    </xf>
  </cellXfs>
  <cellStyles count="2">
    <cellStyle name="標準" xfId="0" builtinId="0"/>
    <cellStyle name="標準 2" xfId="1" xr:uid="{0DC908AB-3D28-524A-A6C6-0CD81E737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7933A-CF6E-7A4C-8D2A-B4510A7EE625}">
  <dimension ref="A1:F12"/>
  <sheetViews>
    <sheetView tabSelected="1" workbookViewId="0"/>
  </sheetViews>
  <sheetFormatPr baseColWidth="10" defaultColWidth="10.7109375" defaultRowHeight="18"/>
  <cols>
    <col min="1" max="2" width="10.7109375" style="3"/>
    <col min="3" max="3" width="11.140625" style="3" bestFit="1" customWidth="1"/>
    <col min="4" max="5" width="10.7109375" style="3"/>
    <col min="6" max="6" width="10" style="3" bestFit="1" customWidth="1"/>
    <col min="7" max="7" width="8" style="3" bestFit="1" customWidth="1"/>
    <col min="8" max="16384" width="10.7109375" style="3"/>
  </cols>
  <sheetData>
    <row r="1" spans="1:6">
      <c r="A1" s="2" t="s">
        <v>0</v>
      </c>
      <c r="C1" s="2"/>
    </row>
    <row r="3" spans="1:6" s="6" customFormat="1">
      <c r="A3" s="5" t="s">
        <v>1</v>
      </c>
      <c r="B3" s="5" t="s">
        <v>2</v>
      </c>
      <c r="D3" s="5" t="s">
        <v>3</v>
      </c>
      <c r="E3" s="5" t="s">
        <v>4</v>
      </c>
      <c r="F3" s="5" t="s">
        <v>5</v>
      </c>
    </row>
    <row r="4" spans="1:6">
      <c r="A4" s="1">
        <v>4</v>
      </c>
      <c r="B4" s="1">
        <f>COUNTIFS(D4:D12,"&lt;2025/5/1",F4:F12,"済")</f>
        <v>3</v>
      </c>
      <c r="D4" s="4">
        <v>45764</v>
      </c>
      <c r="E4" s="1" t="s">
        <v>6</v>
      </c>
      <c r="F4" s="7" t="s">
        <v>7</v>
      </c>
    </row>
    <row r="5" spans="1:6">
      <c r="D5" s="4">
        <v>45766</v>
      </c>
      <c r="E5" s="1" t="s">
        <v>8</v>
      </c>
      <c r="F5" s="7" t="s">
        <v>7</v>
      </c>
    </row>
    <row r="6" spans="1:6">
      <c r="D6" s="4">
        <v>45770</v>
      </c>
      <c r="E6" s="1" t="s">
        <v>9</v>
      </c>
      <c r="F6" s="7" t="s">
        <v>7</v>
      </c>
    </row>
    <row r="7" spans="1:6">
      <c r="D7" s="4">
        <v>45776</v>
      </c>
      <c r="E7" s="1" t="s">
        <v>10</v>
      </c>
      <c r="F7" s="7" t="s">
        <v>11</v>
      </c>
    </row>
    <row r="8" spans="1:6">
      <c r="D8" s="4">
        <v>45778</v>
      </c>
      <c r="E8" s="1" t="s">
        <v>8</v>
      </c>
      <c r="F8" s="7" t="s">
        <v>7</v>
      </c>
    </row>
    <row r="9" spans="1:6">
      <c r="D9" s="4">
        <v>45780</v>
      </c>
      <c r="E9" s="1" t="s">
        <v>6</v>
      </c>
      <c r="F9" s="7" t="s">
        <v>11</v>
      </c>
    </row>
    <row r="10" spans="1:6">
      <c r="D10" s="4">
        <v>45784</v>
      </c>
      <c r="E10" s="1" t="s">
        <v>10</v>
      </c>
      <c r="F10" s="7" t="s">
        <v>7</v>
      </c>
    </row>
    <row r="11" spans="1:6">
      <c r="D11" s="4">
        <v>45788</v>
      </c>
      <c r="E11" s="1" t="s">
        <v>12</v>
      </c>
      <c r="F11" s="7" t="s">
        <v>11</v>
      </c>
    </row>
    <row r="12" spans="1:6">
      <c r="D12" s="4">
        <v>45790</v>
      </c>
      <c r="E12" s="1" t="s">
        <v>12</v>
      </c>
      <c r="F12" s="7" t="s">
        <v>11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DE197-27F0-1748-A702-AAD73E86B6D8}">
  <dimension ref="A1:D6"/>
  <sheetViews>
    <sheetView workbookViewId="0"/>
  </sheetViews>
  <sheetFormatPr baseColWidth="10" defaultColWidth="7.5703125" defaultRowHeight="18"/>
  <cols>
    <col min="1" max="16384" width="7.5703125" style="9"/>
  </cols>
  <sheetData>
    <row r="1" spans="1:4">
      <c r="A1" s="8">
        <f>COUNTIFS(C2:C6,"田中",D2:D6,"&gt;=100000")</f>
        <v>1</v>
      </c>
      <c r="C1" s="10" t="s">
        <v>13</v>
      </c>
      <c r="D1" s="10" t="s">
        <v>14</v>
      </c>
    </row>
    <row r="2" spans="1:4">
      <c r="C2" s="11" t="s">
        <v>15</v>
      </c>
      <c r="D2" s="11">
        <v>120000</v>
      </c>
    </row>
    <row r="3" spans="1:4">
      <c r="C3" s="11" t="s">
        <v>16</v>
      </c>
      <c r="D3" s="11">
        <v>95000</v>
      </c>
    </row>
    <row r="4" spans="1:4">
      <c r="C4" s="11" t="s">
        <v>17</v>
      </c>
      <c r="D4" s="11">
        <v>150000</v>
      </c>
    </row>
    <row r="5" spans="1:4">
      <c r="C5" s="11" t="s">
        <v>15</v>
      </c>
      <c r="D5" s="11">
        <v>80000</v>
      </c>
    </row>
    <row r="6" spans="1:4">
      <c r="C6" s="11" t="s">
        <v>18</v>
      </c>
      <c r="D6" s="11">
        <v>130000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4F14D-74E3-984D-AB6B-6CFCC83964B5}">
  <dimension ref="A1:D6"/>
  <sheetViews>
    <sheetView workbookViewId="0"/>
  </sheetViews>
  <sheetFormatPr baseColWidth="10" defaultColWidth="7.5703125" defaultRowHeight="18"/>
  <cols>
    <col min="1" max="1" width="8.28515625" style="9" bestFit="1" customWidth="1"/>
    <col min="2" max="16384" width="7.5703125" style="9"/>
  </cols>
  <sheetData>
    <row r="1" spans="1:4">
      <c r="A1" s="8" t="e">
        <f>COUNTIFS(C2:C6,"田中",D2:D5,"&gt;=100000")</f>
        <v>#VALUE!</v>
      </c>
      <c r="C1" s="10" t="s">
        <v>13</v>
      </c>
      <c r="D1" s="10" t="s">
        <v>14</v>
      </c>
    </row>
    <row r="2" spans="1:4">
      <c r="C2" s="11" t="s">
        <v>15</v>
      </c>
      <c r="D2" s="11">
        <v>120000</v>
      </c>
    </row>
    <row r="3" spans="1:4">
      <c r="C3" s="11" t="s">
        <v>16</v>
      </c>
      <c r="D3" s="11">
        <v>95000</v>
      </c>
    </row>
    <row r="4" spans="1:4">
      <c r="C4" s="11" t="s">
        <v>17</v>
      </c>
      <c r="D4" s="11">
        <v>150000</v>
      </c>
    </row>
    <row r="5" spans="1:4">
      <c r="C5" s="11" t="s">
        <v>15</v>
      </c>
      <c r="D5" s="11">
        <v>80000</v>
      </c>
    </row>
    <row r="6" spans="1:4">
      <c r="C6" s="11" t="s">
        <v>18</v>
      </c>
      <c r="D6" s="11">
        <v>130000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2025-04-30T01:59:36Z</dcterms:created>
  <dcterms:modified xsi:type="dcterms:W3CDTF">2025-07-31T03:40:55Z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2025-04-30T03:15:52Z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37397180-158e-4f47-a058-839d549b7dc5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